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s\上下水道課\□■　あ口座データ内訳\☆経営分析表\差し替え\"/>
    </mc:Choice>
  </mc:AlternateContent>
  <xr:revisionPtr revIDLastSave="0" documentId="13_ncr:1_{8F7C99C5-B9B9-4E86-A496-3177A0EA3FFB}" xr6:coauthVersionLast="36" xr6:coauthVersionMax="36" xr10:uidLastSave="{00000000-0000-0000-0000-000000000000}"/>
  <workbookProtection workbookAlgorithmName="SHA-512" workbookHashValue="XaPkdhkMWxO+ITtNID+fVV/sdJO21LOFXLRZnxxjxGAdVTq9V4X1tEBF3S241AUtNotjiBHDCCaRs86cReqzww==" workbookSaltValue="2Hj+57HqR/Jm6rW+HPdzB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D10" i="4"/>
  <c r="I10" i="4"/>
  <c r="AL8" i="4"/>
  <c r="P8" i="4"/>
  <c r="I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<sst xmlns="http://schemas.openxmlformats.org/spreadsheetml/2006/main" count="319" uniqueCount="114">
  <si>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</si>
  <si>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</si>
  <si>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</si>
  <si>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</si>
  <si>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</si>
  <si>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</si>
  <si>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</si>
  <si>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</si>
  <si>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</si>
  <si>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</si>
  <si>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</si>
  <si>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</si>
  <si>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</si>
  <si>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</si>
  <si>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</si>
  <si>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</si>
  <si>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</si>
  <si>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</si>
  <si>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</si>
  <si>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</si>
  <si>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</si>
  <si>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</si>
  <si>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</si>
  <si>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</si>
  <si>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</si>
  <si>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</si>
  <si>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</si>
  <si>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</si>
  <si>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</si>
  <si>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</si>
  <si>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</si>
  <si>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</si>
  <si>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</si>
  <si>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</si>
  <si>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</si>
  <si>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</si>
  <si>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</si>
  <si>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</si>
  <si>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</si>
  <si>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</si>
  <si>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</si>
  <si>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</si>
  <si>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</si>
  <si>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</si>
  <si>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</si>
  <si>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</si>
  <si>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</si>
  <si>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</si>
  <si>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</si>
  <si>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</si>
  <si>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</si>
  <si>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</si>
  <si>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</si>
  <si>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</si>
  <si>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</si>
  <si>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</si>
  <si>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</si>
  <si>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</si>
  <si>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</si>
  <si>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</si>
  <si>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</si>
  <si>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</si>
  <si>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</si>
  <si>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</si>
  <si>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</si>
  <si>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</si>
  <si>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</si>
  <si>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</si>
  <si>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</si>
  <si>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</si>
  <si>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</si>
  <si>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</si>
  <si>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</si>
  <si>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</si>
  <si>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</si>
  <si>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</si>
  <si>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</si>
  <si>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</si>
  <si>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</si>
  <si>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</si>
  <si>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</si>
  <si>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</si>
  <si>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</si>
  <si>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</si>
  <si>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</si>
  <si>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</si>
  <si>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</si>
  <si>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</si>
  <si>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</si>
  <si>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</si>
  <si>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</si>
  <si>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</si>
  <si>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</si>
  <si>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</si>
  <si>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</si>
  <si>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</si>
  <si>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</si>
  <si>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</si>
  <si>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</si>
  <si>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</si>
  <si>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</si>
  <si>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</si>
  <si>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</si>
  <si>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</si>
  <si>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</si>
  <si>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</si>
  <si>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</si>
  <si>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</si>
  <si>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</si>
  <si>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</si>
  <si>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</si>
  <si>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経常収支比率は、100%を超え、類似団体の平均値を上回っているが、一般会計からの繰入金により賄っている状況。
③流動比率（％）
　流動比率は、44.93%と100％を下回っている。企業債の償還金が影響している。
④企業債残高対事業規模比率(％)
　企業債残高においては、現在、類似団体の平均値よりも下回っているものの、今後、施設の耐震事業や施設更新事業により増加が予想される。
⑤経費回収率(％)
　経費回収率は100%となっているが、更なる経費削減、接続率の向上に努める必要がある。
⑥汚水処理原価(円)
　汚水処理原価は156.88円で類似団体平均値と比べ安価となっているが、今後、接続率の向上に取り組むなどさらに低水準を目指す。
⑦施設利用率(％)
　処理場施設の処理能力は7,000t/日であるが、令和５年度の平均処理水量は2,475t/日、利用率は35.34％に留まっている。この原因として水洗化率の低迷が挙げられるが、観光地のため季節による変動がある。
⑧水洗化率(％)
　令和５年度末で71.70％と、類似団体平均値や全国平均値と比較しても低迷している。戸別訪問の実施等により、さらなる接続促進に努め、水洗化率の向上に努める。</t>
    <phoneticPr fontId="4"/>
  </si>
  <si>
    <t>　当町の下水道事業の供用開始は平成６年であり、老朽化に伴う管渠の更新は実施していない。
　今後はストックマネジメントの活用により、下水道施設全般の効率的な更新と「白浜町公共下水道事業経営戦略（平成28年度策定）」の検証を実施しながら、健全で安定した事業運営を目指していくこととする。</t>
    <phoneticPr fontId="4"/>
  </si>
  <si>
    <t>　当町の下水道事業は、経営の健全性や効率性を示す多くの指標において類似団体平均を下回り、令和２年度末で累積赤字の解消を果たしたものの、厳しい経営状況に変わりはない。
　今後は「白浜町公共下水道事業経営戦略（平成28年度策定）」の検証を実施し、経営基盤強化に取り組み、健全で安定した事業運営を目指していくこととする。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</si>
</sst>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D9-49BD-939B-DF5881A5FF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B6D9-49BD-939B-DF5881A5FF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35.340000000000003</c:v>
                </c:pt>
              </c:numCache>
            </c:numRef>
          </c:val>
          <c:extLst>
            <c:ext xmlns:c16="http://schemas.microsoft.com/office/drawing/2014/chart" uri="{C3380CC4-5D6E-409C-BE32-E72D297353CC}">
              <c16:uniqueId val="{00000000-269C-475E-80CE-292C0AF9B0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269C-475E-80CE-292C0AF9B0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71.7</c:v>
                </c:pt>
              </c:numCache>
            </c:numRef>
          </c:val>
          <c:extLst>
            <c:ext xmlns:c16="http://schemas.microsoft.com/office/drawing/2014/chart" uri="{C3380CC4-5D6E-409C-BE32-E72D297353CC}">
              <c16:uniqueId val="{00000000-AD91-4724-85F1-F191D7101C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AD91-4724-85F1-F191D7101C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109.68</c:v>
                </c:pt>
              </c:numCache>
            </c:numRef>
          </c:val>
          <c:extLst>
            <c:ext xmlns:c16="http://schemas.microsoft.com/office/drawing/2014/chart" uri="{C3380CC4-5D6E-409C-BE32-E72D297353CC}">
              <c16:uniqueId val="{00000000-993C-4A4C-9E5A-3A1CD1B988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993C-4A4C-9E5A-3A1CD1B988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3.61</c:v>
                </c:pt>
              </c:numCache>
            </c:numRef>
          </c:val>
          <c:extLst>
            <c:ext xmlns:c16="http://schemas.microsoft.com/office/drawing/2014/chart" uri="{C3380CC4-5D6E-409C-BE32-E72D297353CC}">
              <c16:uniqueId val="{00000000-6010-455B-883C-4142CB8F4F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6010-455B-883C-4142CB8F4F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45-42FD-BED3-D3A0E608CF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345-42FD-BED3-D3A0E608CF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28-419E-AD18-AB9E2BFBDC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7728-419E-AD18-AB9E2BFBDC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44.93</c:v>
                </c:pt>
              </c:numCache>
            </c:numRef>
          </c:val>
          <c:extLst>
            <c:ext xmlns:c16="http://schemas.microsoft.com/office/drawing/2014/chart" uri="{C3380CC4-5D6E-409C-BE32-E72D297353CC}">
              <c16:uniqueId val="{00000000-2D4D-40E8-828B-C679540E1B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2D4D-40E8-828B-C679540E1B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903.23</c:v>
                </c:pt>
              </c:numCache>
            </c:numRef>
          </c:val>
          <c:extLst>
            <c:ext xmlns:c16="http://schemas.microsoft.com/office/drawing/2014/chart" uri="{C3380CC4-5D6E-409C-BE32-E72D297353CC}">
              <c16:uniqueId val="{00000000-D271-415C-A7DC-08FDC1CC8D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D271-415C-A7DC-08FDC1CC8D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605-4E02-AED6-2D2C55BDB3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E605-4E02-AED6-2D2C55BDB3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156.88</c:v>
                </c:pt>
              </c:numCache>
            </c:numRef>
          </c:val>
          <c:extLst>
            <c:ext xmlns:c16="http://schemas.microsoft.com/office/drawing/2014/chart" uri="{C3380CC4-5D6E-409C-BE32-E72D297353CC}">
              <c16:uniqueId val="{00000000-AB38-48DE-AE94-FECE6C0E91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AB38-48DE-AE94-FECE6C0E91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白浜町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20161</v>
      </c>
      <c r="AM8" s="36"/>
      <c r="AN8" s="36"/>
      <c r="AO8" s="36"/>
      <c r="AP8" s="36"/>
      <c r="AQ8" s="36"/>
      <c r="AR8" s="36"/>
      <c r="AS8" s="36"/>
      <c r="AT8" s="37">
        <f>データ!T6</f>
        <v>200.99</v>
      </c>
      <c r="AU8" s="37"/>
      <c r="AV8" s="37"/>
      <c r="AW8" s="37"/>
      <c r="AX8" s="37"/>
      <c r="AY8" s="37"/>
      <c r="AZ8" s="37"/>
      <c r="BA8" s="37"/>
      <c r="BB8" s="37">
        <f>データ!U6</f>
        <v>100.31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81.39</v>
      </c>
      <c r="J10" s="37"/>
      <c r="K10" s="37"/>
      <c r="L10" s="37"/>
      <c r="M10" s="37"/>
      <c r="N10" s="37"/>
      <c r="O10" s="37"/>
      <c r="P10" s="37">
        <f>データ!P6</f>
        <v>17.11</v>
      </c>
      <c r="Q10" s="37"/>
      <c r="R10" s="37"/>
      <c r="S10" s="37"/>
      <c r="T10" s="37"/>
      <c r="U10" s="37"/>
      <c r="V10" s="37"/>
      <c r="W10" s="37">
        <f>データ!Q6</f>
        <v>89.11</v>
      </c>
      <c r="X10" s="37"/>
      <c r="Y10" s="37"/>
      <c r="Z10" s="37"/>
      <c r="AA10" s="37"/>
      <c r="AB10" s="37"/>
      <c r="AC10" s="37"/>
      <c r="AD10" s="36">
        <f>データ!R6</f>
        <v>2750</v>
      </c>
      <c r="AE10" s="36"/>
      <c r="AF10" s="36"/>
      <c r="AG10" s="36"/>
      <c r="AH10" s="36"/>
      <c r="AI10" s="36"/>
      <c r="AJ10" s="36"/>
      <c r="AK10" s="2"/>
      <c r="AL10" s="36">
        <f>データ!V6</f>
        <v>3417</v>
      </c>
      <c r="AM10" s="36"/>
      <c r="AN10" s="36"/>
      <c r="AO10" s="36"/>
      <c r="AP10" s="36"/>
      <c r="AQ10" s="36"/>
      <c r="AR10" s="36"/>
      <c r="AS10" s="36"/>
      <c r="AT10" s="37">
        <f>データ!W6</f>
        <v>1.74</v>
      </c>
      <c r="AU10" s="37"/>
      <c r="AV10" s="37"/>
      <c r="AW10" s="37"/>
      <c r="AX10" s="37"/>
      <c r="AY10" s="37"/>
      <c r="AZ10" s="37"/>
      <c r="BA10" s="37"/>
      <c r="BB10" s="37">
        <f>データ!X6</f>
        <v>1963.79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CSseSfxKzCBi1wJczfEpFsBpGFfE6lkSkuNmaVRz2U2d2wOcjAn0UGXo/TnKQM2Vxg0qLkc2geSsUD0Nn0sWA==" saltValue="s2sRbh+ohaBlBbIPzZ8QM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304018</v>
      </c>
      <c r="D6" s="19">
        <f t="shared" si="3"/>
        <v>46</v>
      </c>
      <c r="E6" s="19">
        <f t="shared" si="3"/>
        <v>17</v>
      </c>
      <c r="F6" s="19">
        <f t="shared" si="3"/>
        <v>1</v>
      </c>
      <c r="G6" s="19">
        <f t="shared" si="3"/>
        <v>0</v>
      </c>
      <c r="H6" s="19" t="str">
        <f t="shared" si="3"/>
        <v>和歌山県　白浜町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81.39</v>
      </c>
      <c r="P6" s="20">
        <f t="shared" si="3"/>
        <v>17.11</v>
      </c>
      <c r="Q6" s="20">
        <f t="shared" si="3"/>
        <v>89.11</v>
      </c>
      <c r="R6" s="20">
        <f t="shared" si="3"/>
        <v>2750</v>
      </c>
      <c r="S6" s="20">
        <f t="shared" si="3"/>
        <v>20161</v>
      </c>
      <c r="T6" s="20">
        <f t="shared" si="3"/>
        <v>200.99</v>
      </c>
      <c r="U6" s="20">
        <f t="shared" si="3"/>
        <v>100.31</v>
      </c>
      <c r="V6" s="20">
        <f t="shared" si="3"/>
        <v>3417</v>
      </c>
      <c r="W6" s="20">
        <f t="shared" si="3"/>
        <v>1.74</v>
      </c>
      <c r="X6" s="20">
        <f t="shared" si="3"/>
        <v>1963.79</v>
      </c>
      <c r="Y6" s="21" t="str">
        <f>IF(Y7="",NA(),Y7)</f>
        <v>-</v>
      </c>
      <c r="Z6" s="21" t="str">
        <f t="shared" ref="Z6:AH6" si="4">IF(Z7="",NA(),Z7)</f>
        <v>-</v>
      </c>
      <c r="AA6" s="21" t="str">
        <f t="shared" si="4"/>
        <v>-</v>
      </c>
      <c r="AB6" s="21" t="str">
        <f t="shared" si="4"/>
        <v>-</v>
      </c>
      <c r="AC6" s="21">
        <f t="shared" si="4"/>
        <v>109.68</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44.93</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903.23</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100</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156.88</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35.340000000000003</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71.7</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3.61</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15">
      <c r="A7" s="14"/>
      <c r="B7" s="23">
        <v>2023</v>
      </c>
      <c r="C7" s="23">
        <v>304018</v>
      </c>
      <c r="D7" s="23">
        <v>46</v>
      </c>
      <c r="E7" s="23">
        <v>17</v>
      </c>
      <c r="F7" s="23">
        <v>1</v>
      </c>
      <c r="G7" s="23">
        <v>0</v>
      </c>
      <c r="H7" s="23" t="s">
        <v>95</v>
      </c>
      <c r="I7" s="23" t="s">
        <v>96</v>
      </c>
      <c r="J7" s="23" t="s">
        <v>97</v>
      </c>
      <c r="K7" s="23" t="s">
        <v>98</v>
      </c>
      <c r="L7" s="23" t="s">
        <v>99</v>
      </c>
      <c r="M7" s="23" t="s">
        <v>100</v>
      </c>
      <c r="N7" s="24" t="s">
        <v>101</v>
      </c>
      <c r="O7" s="24">
        <v>81.39</v>
      </c>
      <c r="P7" s="24">
        <v>17.11</v>
      </c>
      <c r="Q7" s="24">
        <v>89.11</v>
      </c>
      <c r="R7" s="24">
        <v>2750</v>
      </c>
      <c r="S7" s="24">
        <v>20161</v>
      </c>
      <c r="T7" s="24">
        <v>200.99</v>
      </c>
      <c r="U7" s="24">
        <v>100.31</v>
      </c>
      <c r="V7" s="24">
        <v>3417</v>
      </c>
      <c r="W7" s="24">
        <v>1.74</v>
      </c>
      <c r="X7" s="24">
        <v>1963.79</v>
      </c>
      <c r="Y7" s="24" t="s">
        <v>101</v>
      </c>
      <c r="Z7" s="24" t="s">
        <v>101</v>
      </c>
      <c r="AA7" s="24" t="s">
        <v>101</v>
      </c>
      <c r="AB7" s="24" t="s">
        <v>101</v>
      </c>
      <c r="AC7" s="24">
        <v>109.68</v>
      </c>
      <c r="AD7" s="24" t="s">
        <v>101</v>
      </c>
      <c r="AE7" s="24" t="s">
        <v>101</v>
      </c>
      <c r="AF7" s="24" t="s">
        <v>101</v>
      </c>
      <c r="AG7" s="24" t="s">
        <v>101</v>
      </c>
      <c r="AH7" s="24">
        <v>107.04</v>
      </c>
      <c r="AI7" s="24">
        <v>105.91</v>
      </c>
      <c r="AJ7" s="24" t="s">
        <v>101</v>
      </c>
      <c r="AK7" s="24" t="s">
        <v>101</v>
      </c>
      <c r="AL7" s="24" t="s">
        <v>101</v>
      </c>
      <c r="AM7" s="24" t="s">
        <v>101</v>
      </c>
      <c r="AN7" s="24">
        <v>0</v>
      </c>
      <c r="AO7" s="24" t="s">
        <v>101</v>
      </c>
      <c r="AP7" s="24" t="s">
        <v>101</v>
      </c>
      <c r="AQ7" s="24" t="s">
        <v>101</v>
      </c>
      <c r="AR7" s="24" t="s">
        <v>101</v>
      </c>
      <c r="AS7" s="24">
        <v>37.43</v>
      </c>
      <c r="AT7" s="24">
        <v>3.03</v>
      </c>
      <c r="AU7" s="24" t="s">
        <v>101</v>
      </c>
      <c r="AV7" s="24" t="s">
        <v>101</v>
      </c>
      <c r="AW7" s="24" t="s">
        <v>101</v>
      </c>
      <c r="AX7" s="24" t="s">
        <v>101</v>
      </c>
      <c r="AY7" s="24">
        <v>44.93</v>
      </c>
      <c r="AZ7" s="24" t="s">
        <v>101</v>
      </c>
      <c r="BA7" s="24" t="s">
        <v>101</v>
      </c>
      <c r="BB7" s="24" t="s">
        <v>101</v>
      </c>
      <c r="BC7" s="24" t="s">
        <v>101</v>
      </c>
      <c r="BD7" s="24">
        <v>57.42</v>
      </c>
      <c r="BE7" s="24">
        <v>78.430000000000007</v>
      </c>
      <c r="BF7" s="24" t="s">
        <v>101</v>
      </c>
      <c r="BG7" s="24" t="s">
        <v>101</v>
      </c>
      <c r="BH7" s="24" t="s">
        <v>101</v>
      </c>
      <c r="BI7" s="24" t="s">
        <v>101</v>
      </c>
      <c r="BJ7" s="24">
        <v>903.23</v>
      </c>
      <c r="BK7" s="24" t="s">
        <v>101</v>
      </c>
      <c r="BL7" s="24" t="s">
        <v>101</v>
      </c>
      <c r="BM7" s="24" t="s">
        <v>101</v>
      </c>
      <c r="BN7" s="24" t="s">
        <v>101</v>
      </c>
      <c r="BO7" s="24">
        <v>1174.6099999999999</v>
      </c>
      <c r="BP7" s="24">
        <v>630.82000000000005</v>
      </c>
      <c r="BQ7" s="24" t="s">
        <v>101</v>
      </c>
      <c r="BR7" s="24" t="s">
        <v>101</v>
      </c>
      <c r="BS7" s="24" t="s">
        <v>101</v>
      </c>
      <c r="BT7" s="24" t="s">
        <v>101</v>
      </c>
      <c r="BU7" s="24">
        <v>100</v>
      </c>
      <c r="BV7" s="24" t="s">
        <v>101</v>
      </c>
      <c r="BW7" s="24" t="s">
        <v>101</v>
      </c>
      <c r="BX7" s="24" t="s">
        <v>101</v>
      </c>
      <c r="BY7" s="24" t="s">
        <v>101</v>
      </c>
      <c r="BZ7" s="24">
        <v>75.41</v>
      </c>
      <c r="CA7" s="24">
        <v>97.81</v>
      </c>
      <c r="CB7" s="24" t="s">
        <v>101</v>
      </c>
      <c r="CC7" s="24" t="s">
        <v>101</v>
      </c>
      <c r="CD7" s="24" t="s">
        <v>101</v>
      </c>
      <c r="CE7" s="24" t="s">
        <v>101</v>
      </c>
      <c r="CF7" s="24">
        <v>156.88</v>
      </c>
      <c r="CG7" s="24" t="s">
        <v>101</v>
      </c>
      <c r="CH7" s="24" t="s">
        <v>101</v>
      </c>
      <c r="CI7" s="24" t="s">
        <v>101</v>
      </c>
      <c r="CJ7" s="24" t="s">
        <v>101</v>
      </c>
      <c r="CK7" s="24">
        <v>223.48</v>
      </c>
      <c r="CL7" s="24">
        <v>138.75</v>
      </c>
      <c r="CM7" s="24" t="s">
        <v>101</v>
      </c>
      <c r="CN7" s="24" t="s">
        <v>101</v>
      </c>
      <c r="CO7" s="24" t="s">
        <v>101</v>
      </c>
      <c r="CP7" s="24" t="s">
        <v>101</v>
      </c>
      <c r="CQ7" s="24">
        <v>35.340000000000003</v>
      </c>
      <c r="CR7" s="24" t="s">
        <v>101</v>
      </c>
      <c r="CS7" s="24" t="s">
        <v>101</v>
      </c>
      <c r="CT7" s="24" t="s">
        <v>101</v>
      </c>
      <c r="CU7" s="24" t="s">
        <v>101</v>
      </c>
      <c r="CV7" s="24">
        <v>48.03</v>
      </c>
      <c r="CW7" s="24">
        <v>58.94</v>
      </c>
      <c r="CX7" s="24" t="s">
        <v>101</v>
      </c>
      <c r="CY7" s="24" t="s">
        <v>101</v>
      </c>
      <c r="CZ7" s="24" t="s">
        <v>101</v>
      </c>
      <c r="DA7" s="24" t="s">
        <v>101</v>
      </c>
      <c r="DB7" s="24">
        <v>71.7</v>
      </c>
      <c r="DC7" s="24" t="s">
        <v>101</v>
      </c>
      <c r="DD7" s="24" t="s">
        <v>101</v>
      </c>
      <c r="DE7" s="24" t="s">
        <v>101</v>
      </c>
      <c r="DF7" s="24" t="s">
        <v>101</v>
      </c>
      <c r="DG7" s="24">
        <v>80.95</v>
      </c>
      <c r="DH7" s="24">
        <v>95.91</v>
      </c>
      <c r="DI7" s="24" t="s">
        <v>101</v>
      </c>
      <c r="DJ7" s="24" t="s">
        <v>101</v>
      </c>
      <c r="DK7" s="24" t="s">
        <v>101</v>
      </c>
      <c r="DL7" s="24" t="s">
        <v>101</v>
      </c>
      <c r="DM7" s="24">
        <v>3.61</v>
      </c>
      <c r="DN7" s="24" t="s">
        <v>101</v>
      </c>
      <c r="DO7" s="24" t="s">
        <v>101</v>
      </c>
      <c r="DP7" s="24" t="s">
        <v>101</v>
      </c>
      <c r="DQ7" s="24" t="s">
        <v>101</v>
      </c>
      <c r="DR7" s="24">
        <v>23.37</v>
      </c>
      <c r="DS7" s="24">
        <v>41.09</v>
      </c>
      <c r="DT7" s="24" t="s">
        <v>101</v>
      </c>
      <c r="DU7" s="24" t="s">
        <v>101</v>
      </c>
      <c r="DV7" s="24" t="s">
        <v>101</v>
      </c>
      <c r="DW7" s="24" t="s">
        <v>101</v>
      </c>
      <c r="DX7" s="24">
        <v>0</v>
      </c>
      <c r="DY7" s="24" t="s">
        <v>101</v>
      </c>
      <c r="DZ7" s="24" t="s">
        <v>101</v>
      </c>
      <c r="EA7" s="24" t="s">
        <v>101</v>
      </c>
      <c r="EB7" s="24" t="s">
        <v>101</v>
      </c>
      <c r="EC7" s="24">
        <v>0</v>
      </c>
      <c r="ED7" s="24">
        <v>8.68</v>
      </c>
      <c r="EE7" s="24" t="s">
        <v>101</v>
      </c>
      <c r="EF7" s="24" t="s">
        <v>101</v>
      </c>
      <c r="EG7" s="24" t="s">
        <v>101</v>
      </c>
      <c r="EH7" s="24" t="s">
        <v>101</v>
      </c>
      <c r="EI7" s="24">
        <v>0</v>
      </c>
      <c r="EJ7" s="24" t="s">
        <v>101</v>
      </c>
      <c r="EK7" s="24" t="s">
        <v>101</v>
      </c>
      <c r="EL7" s="24" t="s">
        <v>101</v>
      </c>
      <c r="EM7" s="24" t="s">
        <v>101</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2025-01-28T23:19:14Z</cp:lastPrinted>
  <dcterms:created xsi:type="dcterms:W3CDTF">2025-01-24T07:05:13Z</dcterms:created>
  <dcterms:modified xsi:type="dcterms:W3CDTF">2025-01-28T23:19:15Z</dcterms:modified>
  <cp:category/>
</cp:coreProperties>
</file>