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s2023\上下水道課\□■　あ口座データ内訳\☆経営分析表\差し替え\"/>
    </mc:Choice>
  </mc:AlternateContent>
  <xr:revisionPtr revIDLastSave="0" documentId="13_ncr:1_{07EC78D7-9B3F-42F2-9D02-571F8A0667C0}" xr6:coauthVersionLast="36" xr6:coauthVersionMax="36" xr10:uidLastSave="{00000000-0000-0000-0000-000000000000}"/>
  <workbookProtection workbookAlgorithmName="SHA-512" workbookHashValue="GTBhU0J7L37xxumWdVRP80n8QCUYnZTuZm3gkrIrlqJFncZ39YCZBF35Ja/tL6JZdiG4vH9fBD6SUnCJjJ6KJw==" workbookSaltValue="hHG/Z1aZnF6rMAyyYvjT4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BB10" i="4"/>
  <c r="AT10" i="4"/>
  <c r="W10" i="4"/>
  <c r="I10" i="4"/>
  <c r="B10" i="4"/>
  <c r="BB8" i="4"/>
  <c r="AT8" i="4"/>
  <c r="W8" i="4"/>
  <c r="P8" i="4"/>
  <c r="B6" i="4"/>
</calcChain>
</file>

<file path=xl/sharedStrings.xml><?xml version="1.0" encoding="utf-8"?>
<sst xmlns="http://schemas.openxmlformats.org/spreadsheetml/2006/main" count="316" uniqueCount="114">
  <si>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</si>
  <si>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</si>
  <si>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</si>
  <si>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</si>
  <si>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</si>
  <si>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</si>
  <si>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</si>
  <si>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</si>
  <si>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</si>
  <si>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</si>
  <si>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</si>
  <si>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</si>
  <si>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</si>
  <si>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</si>
  <si>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</si>
  <si>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</si>
  <si>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</si>
  <si>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</si>
  <si>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</si>
  <si>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</si>
  <si>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</si>
  <si>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</si>
  <si>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</si>
  <si>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</si>
  <si>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</si>
  <si>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</si>
  <si>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</si>
  <si>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</si>
  <si>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</si>
  <si>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</si>
  <si>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</si>
  <si>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</si>
  <si>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</si>
  <si>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</si>
  <si>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</si>
  <si>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</si>
  <si>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</si>
  <si>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</si>
  <si>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</si>
  <si>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</si>
  <si>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</si>
  <si>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</si>
  <si>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</si>
  <si>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</si>
  <si>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</si>
  <si>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</si>
  <si>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</si>
  <si>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</si>
  <si>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</si>
  <si>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</si>
  <si>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</si>
  <si>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</si>
  <si>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</si>
  <si>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</si>
  <si>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</si>
  <si>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</si>
  <si>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</si>
  <si>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</si>
  <si>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</si>
  <si>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</si>
  <si>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</si>
  <si>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</si>
  <si>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</si>
  <si>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</si>
  <si>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</si>
  <si>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</si>
  <si>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</si>
  <si>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</si>
  <si>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</si>
  <si>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</si>
  <si>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</si>
  <si>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</si>
  <si>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</si>
  <si>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</si>
  <si>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</si>
  <si>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</si>
  <si>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</si>
  <si>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</si>
  <si>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</si>
  <si>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</si>
  <si>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</si>
  <si>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</si>
  <si>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</si>
  <si>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</si>
  <si>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</si>
  <si>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</si>
  <si>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</si>
  <si>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</si>
  <si>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</si>
  <si>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</si>
  <si>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</si>
  <si>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</si>
  <si>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</si>
  <si>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</si>
  <si>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</si>
  <si>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</si>
  <si>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</si>
  <si>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</si>
  <si>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</si>
  <si>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</si>
  <si>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</si>
  <si>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</si>
  <si>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</si>
  <si>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</si>
  <si>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</si>
  <si>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</si>
  <si>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</si>
  <si>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</si>
  <si>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</si>
  <si>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</si>
  <si>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</si>
  <si>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③管路更新率
　各地区が共用開始からかなりの年数が経過しており、ほどんどの施設及び管路が老朽化している。
　随時、施設及び管路の更新工事等を行っており更新率は類似団体より高くなっている。</t>
    <phoneticPr fontId="4"/>
  </si>
  <si>
    <t>給水収益等の営業収益のみでは事業運営することが出来ず、一般会計からの繰入金に依存している状況である。健全性を維持した経営を行うため、費用削減等に努めながら、計画的に施設及び管路の更新を行う必要がある。</t>
    <phoneticPr fontId="4"/>
  </si>
  <si>
    <t xml:space="preserve">①経常収支比率
経営上問題がある、高い繰入率はこの悪化を一部緩和しているが、自己収益性の改善が急務である。
②累積欠損金比率
財政健全化のための対策が必要。繰入金に依存しない経営形態への転換が求められる。
③流動比率
高い水準であるが今後も維持していくため財政健全化に取り組む必要がある。
④企業債残高対給水収益比率
収益率の向上と企業債残高の削減に取り組む必要がある。
⑤料金回収率
回収率の向上に努める必要がある。
⑥給水原価
さらなる原価低減に努める必要がある。
⑦施設利用率
人口減少に伴う需要予測と設備計画の再評価が必要。
⑧有収率
　漏水箇所の早期修繕等により有収率の向上に努めている。
</t>
    <rPh sb="1" eb="3">
      <t>ケイジョウ</t>
    </rPh>
    <rPh sb="3" eb="5">
      <t>シュウシ</t>
    </rPh>
    <rPh sb="5" eb="7">
      <t>ヒリツ</t>
    </rPh>
    <rPh sb="55" eb="57">
      <t>ルイセキ</t>
    </rPh>
    <rPh sb="57" eb="59">
      <t>ケッソン</t>
    </rPh>
    <rPh sb="59" eb="60">
      <t>キン</t>
    </rPh>
    <rPh sb="60" eb="62">
      <t>ヒリツ</t>
    </rPh>
    <rPh sb="104" eb="106">
      <t>リュウドウ</t>
    </rPh>
    <rPh sb="106" eb="108">
      <t>ヒリツ</t>
    </rPh>
    <rPh sb="109" eb="110">
      <t>タカ</t>
    </rPh>
    <rPh sb="111" eb="113">
      <t>スイジュン</t>
    </rPh>
    <rPh sb="117" eb="119">
      <t>コンゴ</t>
    </rPh>
    <rPh sb="120" eb="122">
      <t>イジ</t>
    </rPh>
    <rPh sb="128" eb="130">
      <t>ザイセイ</t>
    </rPh>
    <rPh sb="130" eb="133">
      <t>ケンゼンカ</t>
    </rPh>
    <rPh sb="134" eb="135">
      <t>ト</t>
    </rPh>
    <rPh sb="136" eb="137">
      <t>ク</t>
    </rPh>
    <rPh sb="138" eb="140">
      <t>ヒツヨウ</t>
    </rPh>
    <rPh sb="159" eb="161">
      <t>シュウエキ</t>
    </rPh>
    <rPh sb="161" eb="162">
      <t>リツ</t>
    </rPh>
    <rPh sb="163" eb="165">
      <t>コウジョウ</t>
    </rPh>
    <rPh sb="166" eb="168">
      <t>キギョウ</t>
    </rPh>
    <rPh sb="236" eb="238">
      <t>シセツ</t>
    </rPh>
    <rPh sb="238" eb="240">
      <t>リヨウ</t>
    </rPh>
    <rPh sb="240" eb="241">
      <t>リツ</t>
    </rPh>
    <rPh sb="242" eb="244">
      <t>ジンコウ</t>
    </rPh>
    <rPh sb="244" eb="246">
      <t>ゲンショウ</t>
    </rPh>
    <rPh sb="247" eb="248">
      <t>トモナ</t>
    </rPh>
    <rPh sb="249" eb="251">
      <t>ジュヨウ</t>
    </rPh>
    <rPh sb="251" eb="253">
      <t>ヨソク</t>
    </rPh>
    <rPh sb="254" eb="256">
      <t>セツビ</t>
    </rPh>
    <rPh sb="256" eb="258">
      <t>ケイカク</t>
    </rPh>
    <rPh sb="259" eb="262">
      <t>サイヒョウカ</t>
    </rPh>
    <rPh sb="263" eb="2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</si>
</sst>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2.2200000000000002</c:v>
                </c:pt>
              </c:numCache>
            </c:numRef>
          </c:val>
          <c:extLst>
            <c:ext xmlns:c16="http://schemas.microsoft.com/office/drawing/2014/chart" uri="{C3380CC4-5D6E-409C-BE32-E72D297353CC}">
              <c16:uniqueId val="{00000000-3D4C-45F7-B8E2-44AFC6F7AD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3D4C-45F7-B8E2-44AFC6F7AD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42.81</c:v>
                </c:pt>
              </c:numCache>
            </c:numRef>
          </c:val>
          <c:extLst>
            <c:ext xmlns:c16="http://schemas.microsoft.com/office/drawing/2014/chart" uri="{C3380CC4-5D6E-409C-BE32-E72D297353CC}">
              <c16:uniqueId val="{00000000-27A8-4DDD-9243-5F12C620D4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27A8-4DDD-9243-5F12C620D4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94.86</c:v>
                </c:pt>
              </c:numCache>
            </c:numRef>
          </c:val>
          <c:extLst>
            <c:ext xmlns:c16="http://schemas.microsoft.com/office/drawing/2014/chart" uri="{C3380CC4-5D6E-409C-BE32-E72D297353CC}">
              <c16:uniqueId val="{00000000-BFD1-4C54-B711-7500643A03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BFD1-4C54-B711-7500643A03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126.07</c:v>
                </c:pt>
              </c:numCache>
            </c:numRef>
          </c:val>
          <c:extLst>
            <c:ext xmlns:c16="http://schemas.microsoft.com/office/drawing/2014/chart" uri="{C3380CC4-5D6E-409C-BE32-E72D297353CC}">
              <c16:uniqueId val="{00000000-DBB6-4125-9A89-9D27267D26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DBB6-4125-9A89-9D27267D26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2.67</c:v>
                </c:pt>
              </c:numCache>
            </c:numRef>
          </c:val>
          <c:extLst>
            <c:ext xmlns:c16="http://schemas.microsoft.com/office/drawing/2014/chart" uri="{C3380CC4-5D6E-409C-BE32-E72D297353CC}">
              <c16:uniqueId val="{00000000-A09C-4CE8-BCC9-D023579402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A09C-4CE8-BCC9-D023579402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73.14</c:v>
                </c:pt>
              </c:numCache>
            </c:numRef>
          </c:val>
          <c:extLst>
            <c:ext xmlns:c16="http://schemas.microsoft.com/office/drawing/2014/chart" uri="{C3380CC4-5D6E-409C-BE32-E72D297353CC}">
              <c16:uniqueId val="{00000000-9643-423F-9846-89C0AA8153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9643-423F-9846-89C0AA8153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333.07</c:v>
                </c:pt>
              </c:numCache>
            </c:numRef>
          </c:val>
          <c:extLst>
            <c:ext xmlns:c16="http://schemas.microsoft.com/office/drawing/2014/chart" uri="{C3380CC4-5D6E-409C-BE32-E72D297353CC}">
              <c16:uniqueId val="{00000000-3852-4B95-A076-289840A5DB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3852-4B95-A076-289840A5DB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240.25</c:v>
                </c:pt>
              </c:numCache>
            </c:numRef>
          </c:val>
          <c:extLst>
            <c:ext xmlns:c16="http://schemas.microsoft.com/office/drawing/2014/chart" uri="{C3380CC4-5D6E-409C-BE32-E72D297353CC}">
              <c16:uniqueId val="{00000000-FC83-4DC9-A96E-188A177E43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FC83-4DC9-A96E-188A177E43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3864.69</c:v>
                </c:pt>
              </c:numCache>
            </c:numRef>
          </c:val>
          <c:extLst>
            <c:ext xmlns:c16="http://schemas.microsoft.com/office/drawing/2014/chart" uri="{C3380CC4-5D6E-409C-BE32-E72D297353CC}">
              <c16:uniqueId val="{00000000-4CDD-43D6-A0FE-513481B18E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4CDD-43D6-A0FE-513481B18E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23.38</c:v>
                </c:pt>
              </c:numCache>
            </c:numRef>
          </c:val>
          <c:extLst>
            <c:ext xmlns:c16="http://schemas.microsoft.com/office/drawing/2014/chart" uri="{C3380CC4-5D6E-409C-BE32-E72D297353CC}">
              <c16:uniqueId val="{00000000-F5A7-4BA6-B90A-C0C127ACCF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F5A7-4BA6-B90A-C0C127ACCF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410.62</c:v>
                </c:pt>
              </c:numCache>
            </c:numRef>
          </c:val>
          <c:extLst>
            <c:ext xmlns:c16="http://schemas.microsoft.com/office/drawing/2014/chart" uri="{C3380CC4-5D6E-409C-BE32-E72D297353CC}">
              <c16:uniqueId val="{00000000-F249-4BFD-8D0A-2FCB2693DA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F249-4BFD-8D0A-2FCB2693DA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和歌山県　白浜町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C4</v>
      </c>
      <c r="X8" s="74"/>
      <c r="Y8" s="74"/>
      <c r="Z8" s="74"/>
      <c r="AA8" s="74"/>
      <c r="AB8" s="74"/>
      <c r="AC8" s="74"/>
      <c r="AD8" s="74" t="str">
        <f>データ!$M$6</f>
        <v>非設置</v>
      </c>
      <c r="AE8" s="74"/>
      <c r="AF8" s="74"/>
      <c r="AG8" s="74"/>
      <c r="AH8" s="74"/>
      <c r="AI8" s="74"/>
      <c r="AJ8" s="74"/>
      <c r="AK8" s="2"/>
      <c r="AL8" s="65">
        <f>データ!$R$6</f>
        <v>20161</v>
      </c>
      <c r="AM8" s="65"/>
      <c r="AN8" s="65"/>
      <c r="AO8" s="65"/>
      <c r="AP8" s="65"/>
      <c r="AQ8" s="65"/>
      <c r="AR8" s="65"/>
      <c r="AS8" s="65"/>
      <c r="AT8" s="36">
        <f>データ!$S$6</f>
        <v>200.99</v>
      </c>
      <c r="AU8" s="37"/>
      <c r="AV8" s="37"/>
      <c r="AW8" s="37"/>
      <c r="AX8" s="37"/>
      <c r="AY8" s="37"/>
      <c r="AZ8" s="37"/>
      <c r="BA8" s="37"/>
      <c r="BB8" s="54">
        <f>データ!$T$6</f>
        <v>100.31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10.99</v>
      </c>
      <c r="J10" s="37"/>
      <c r="K10" s="37"/>
      <c r="L10" s="37"/>
      <c r="M10" s="37"/>
      <c r="N10" s="37"/>
      <c r="O10" s="64"/>
      <c r="P10" s="54">
        <f>データ!$P$6</f>
        <v>3.95</v>
      </c>
      <c r="Q10" s="54"/>
      <c r="R10" s="54"/>
      <c r="S10" s="54"/>
      <c r="T10" s="54"/>
      <c r="U10" s="54"/>
      <c r="V10" s="54"/>
      <c r="W10" s="65">
        <f>データ!$Q$6</f>
        <v>1650</v>
      </c>
      <c r="X10" s="65"/>
      <c r="Y10" s="65"/>
      <c r="Z10" s="65"/>
      <c r="AA10" s="65"/>
      <c r="AB10" s="65"/>
      <c r="AC10" s="65"/>
      <c r="AD10" s="2"/>
      <c r="AE10" s="2"/>
      <c r="AF10" s="2"/>
      <c r="AG10" s="2"/>
      <c r="AH10" s="2"/>
      <c r="AI10" s="2"/>
      <c r="AJ10" s="2"/>
      <c r="AK10" s="2"/>
      <c r="AL10" s="65">
        <f>データ!$U$6</f>
        <v>790</v>
      </c>
      <c r="AM10" s="65"/>
      <c r="AN10" s="65"/>
      <c r="AO10" s="65"/>
      <c r="AP10" s="65"/>
      <c r="AQ10" s="65"/>
      <c r="AR10" s="65"/>
      <c r="AS10" s="65"/>
      <c r="AT10" s="36">
        <f>データ!$V$6</f>
        <v>17.54</v>
      </c>
      <c r="AU10" s="37"/>
      <c r="AV10" s="37"/>
      <c r="AW10" s="37"/>
      <c r="AX10" s="37"/>
      <c r="AY10" s="37"/>
      <c r="AZ10" s="37"/>
      <c r="BA10" s="37"/>
      <c r="BB10" s="54">
        <f>データ!$W$6</f>
        <v>45.04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vAxfyBNop+qAxWlV/iiTpwVX9oUsPtFcdUnZF1CXBSCQ0JdysJGjD+X5T6p12racKS+tV+c56L0fNv7IaohZyg==" saltValue="azGtwAZxDm+uLGyRQnZb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304018</v>
      </c>
      <c r="D6" s="20">
        <f t="shared" si="3"/>
        <v>46</v>
      </c>
      <c r="E6" s="20">
        <f t="shared" si="3"/>
        <v>1</v>
      </c>
      <c r="F6" s="20">
        <f t="shared" si="3"/>
        <v>0</v>
      </c>
      <c r="G6" s="20">
        <f t="shared" si="3"/>
        <v>5</v>
      </c>
      <c r="H6" s="20" t="str">
        <f t="shared" si="3"/>
        <v>和歌山県　白浜町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10.99</v>
      </c>
      <c r="P6" s="21">
        <f t="shared" si="3"/>
        <v>3.95</v>
      </c>
      <c r="Q6" s="21">
        <f t="shared" si="3"/>
        <v>1650</v>
      </c>
      <c r="R6" s="21">
        <f t="shared" si="3"/>
        <v>20161</v>
      </c>
      <c r="S6" s="21">
        <f t="shared" si="3"/>
        <v>200.99</v>
      </c>
      <c r="T6" s="21">
        <f t="shared" si="3"/>
        <v>100.31</v>
      </c>
      <c r="U6" s="21">
        <f t="shared" si="3"/>
        <v>790</v>
      </c>
      <c r="V6" s="21">
        <f t="shared" si="3"/>
        <v>17.54</v>
      </c>
      <c r="W6" s="21">
        <f t="shared" si="3"/>
        <v>45.04</v>
      </c>
      <c r="X6" s="22" t="str">
        <f>IF(X7="",NA(),X7)</f>
        <v>-</v>
      </c>
      <c r="Y6" s="22" t="str">
        <f t="shared" ref="Y6:AG6" si="4">IF(Y7="",NA(),Y7)</f>
        <v>-</v>
      </c>
      <c r="Z6" s="22" t="str">
        <f t="shared" si="4"/>
        <v>-</v>
      </c>
      <c r="AA6" s="22" t="str">
        <f t="shared" si="4"/>
        <v>-</v>
      </c>
      <c r="AB6" s="22">
        <f t="shared" si="4"/>
        <v>126.07</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2">
        <f t="shared" si="5"/>
        <v>333.07</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240.25</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3864.69</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23.38</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410.62</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42.81</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94.86</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2.67</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2">
        <f t="shared" si="13"/>
        <v>73.14</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2">
        <f t="shared" si="14"/>
        <v>2.2200000000000002</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15">
      <c r="A7" s="15"/>
      <c r="B7" s="24">
        <v>2023</v>
      </c>
      <c r="C7" s="24">
        <v>304018</v>
      </c>
      <c r="D7" s="24">
        <v>46</v>
      </c>
      <c r="E7" s="24">
        <v>1</v>
      </c>
      <c r="F7" s="24">
        <v>0</v>
      </c>
      <c r="G7" s="24">
        <v>5</v>
      </c>
      <c r="H7" s="24" t="s">
        <v>93</v>
      </c>
      <c r="I7" s="24" t="s">
        <v>94</v>
      </c>
      <c r="J7" s="24" t="s">
        <v>95</v>
      </c>
      <c r="K7" s="24" t="s">
        <v>96</v>
      </c>
      <c r="L7" s="24" t="s">
        <v>97</v>
      </c>
      <c r="M7" s="24" t="s">
        <v>98</v>
      </c>
      <c r="N7" s="25" t="s">
        <v>99</v>
      </c>
      <c r="O7" s="25">
        <v>10.99</v>
      </c>
      <c r="P7" s="25">
        <v>3.95</v>
      </c>
      <c r="Q7" s="25">
        <v>1650</v>
      </c>
      <c r="R7" s="25">
        <v>20161</v>
      </c>
      <c r="S7" s="25">
        <v>200.99</v>
      </c>
      <c r="T7" s="25">
        <v>100.31</v>
      </c>
      <c r="U7" s="25">
        <v>790</v>
      </c>
      <c r="V7" s="25">
        <v>17.54</v>
      </c>
      <c r="W7" s="25">
        <v>45.04</v>
      </c>
      <c r="X7" s="25" t="s">
        <v>99</v>
      </c>
      <c r="Y7" s="25" t="s">
        <v>99</v>
      </c>
      <c r="Z7" s="25" t="s">
        <v>99</v>
      </c>
      <c r="AA7" s="25" t="s">
        <v>99</v>
      </c>
      <c r="AB7" s="25">
        <v>126.07</v>
      </c>
      <c r="AC7" s="25" t="s">
        <v>99</v>
      </c>
      <c r="AD7" s="25" t="s">
        <v>99</v>
      </c>
      <c r="AE7" s="25" t="s">
        <v>99</v>
      </c>
      <c r="AF7" s="25" t="s">
        <v>99</v>
      </c>
      <c r="AG7" s="25">
        <v>103.12</v>
      </c>
      <c r="AH7" s="25">
        <v>103.05</v>
      </c>
      <c r="AI7" s="25" t="s">
        <v>99</v>
      </c>
      <c r="AJ7" s="25" t="s">
        <v>99</v>
      </c>
      <c r="AK7" s="25" t="s">
        <v>99</v>
      </c>
      <c r="AL7" s="25" t="s">
        <v>99</v>
      </c>
      <c r="AM7" s="25">
        <v>333.07</v>
      </c>
      <c r="AN7" s="25" t="s">
        <v>99</v>
      </c>
      <c r="AO7" s="25" t="s">
        <v>99</v>
      </c>
      <c r="AP7" s="25" t="s">
        <v>99</v>
      </c>
      <c r="AQ7" s="25" t="s">
        <v>99</v>
      </c>
      <c r="AR7" s="25">
        <v>101.46</v>
      </c>
      <c r="AS7" s="25">
        <v>30.22</v>
      </c>
      <c r="AT7" s="25" t="s">
        <v>99</v>
      </c>
      <c r="AU7" s="25" t="s">
        <v>99</v>
      </c>
      <c r="AV7" s="25" t="s">
        <v>99</v>
      </c>
      <c r="AW7" s="25" t="s">
        <v>99</v>
      </c>
      <c r="AX7" s="25">
        <v>240.25</v>
      </c>
      <c r="AY7" s="25" t="s">
        <v>99</v>
      </c>
      <c r="AZ7" s="25" t="s">
        <v>99</v>
      </c>
      <c r="BA7" s="25" t="s">
        <v>99</v>
      </c>
      <c r="BB7" s="25" t="s">
        <v>99</v>
      </c>
      <c r="BC7" s="25">
        <v>112.37</v>
      </c>
      <c r="BD7" s="25">
        <v>179.3</v>
      </c>
      <c r="BE7" s="25" t="s">
        <v>99</v>
      </c>
      <c r="BF7" s="25" t="s">
        <v>99</v>
      </c>
      <c r="BG7" s="25" t="s">
        <v>99</v>
      </c>
      <c r="BH7" s="25" t="s">
        <v>99</v>
      </c>
      <c r="BI7" s="25">
        <v>3864.69</v>
      </c>
      <c r="BJ7" s="25" t="s">
        <v>99</v>
      </c>
      <c r="BK7" s="25" t="s">
        <v>99</v>
      </c>
      <c r="BL7" s="25" t="s">
        <v>99</v>
      </c>
      <c r="BM7" s="25" t="s">
        <v>99</v>
      </c>
      <c r="BN7" s="25">
        <v>1364.2</v>
      </c>
      <c r="BO7" s="25">
        <v>1042.45</v>
      </c>
      <c r="BP7" s="25" t="s">
        <v>99</v>
      </c>
      <c r="BQ7" s="25" t="s">
        <v>99</v>
      </c>
      <c r="BR7" s="25" t="s">
        <v>99</v>
      </c>
      <c r="BS7" s="25" t="s">
        <v>99</v>
      </c>
      <c r="BT7" s="25">
        <v>23.38</v>
      </c>
      <c r="BU7" s="25" t="s">
        <v>99</v>
      </c>
      <c r="BV7" s="25" t="s">
        <v>99</v>
      </c>
      <c r="BW7" s="25" t="s">
        <v>99</v>
      </c>
      <c r="BX7" s="25" t="s">
        <v>99</v>
      </c>
      <c r="BY7" s="25">
        <v>38.58</v>
      </c>
      <c r="BZ7" s="25">
        <v>57.74</v>
      </c>
      <c r="CA7" s="25" t="s">
        <v>99</v>
      </c>
      <c r="CB7" s="25" t="s">
        <v>99</v>
      </c>
      <c r="CC7" s="25" t="s">
        <v>99</v>
      </c>
      <c r="CD7" s="25" t="s">
        <v>99</v>
      </c>
      <c r="CE7" s="25">
        <v>410.62</v>
      </c>
      <c r="CF7" s="25" t="s">
        <v>99</v>
      </c>
      <c r="CG7" s="25" t="s">
        <v>99</v>
      </c>
      <c r="CH7" s="25" t="s">
        <v>99</v>
      </c>
      <c r="CI7" s="25" t="s">
        <v>99</v>
      </c>
      <c r="CJ7" s="25">
        <v>448.81</v>
      </c>
      <c r="CK7" s="25">
        <v>285.48</v>
      </c>
      <c r="CL7" s="25" t="s">
        <v>99</v>
      </c>
      <c r="CM7" s="25" t="s">
        <v>99</v>
      </c>
      <c r="CN7" s="25" t="s">
        <v>99</v>
      </c>
      <c r="CO7" s="25" t="s">
        <v>99</v>
      </c>
      <c r="CP7" s="25">
        <v>42.81</v>
      </c>
      <c r="CQ7" s="25" t="s">
        <v>99</v>
      </c>
      <c r="CR7" s="25" t="s">
        <v>99</v>
      </c>
      <c r="CS7" s="25" t="s">
        <v>99</v>
      </c>
      <c r="CT7" s="25" t="s">
        <v>99</v>
      </c>
      <c r="CU7" s="25">
        <v>52.39</v>
      </c>
      <c r="CV7" s="25">
        <v>53.73</v>
      </c>
      <c r="CW7" s="25" t="s">
        <v>99</v>
      </c>
      <c r="CX7" s="25" t="s">
        <v>99</v>
      </c>
      <c r="CY7" s="25" t="s">
        <v>99</v>
      </c>
      <c r="CZ7" s="25" t="s">
        <v>99</v>
      </c>
      <c r="DA7" s="25">
        <v>94.86</v>
      </c>
      <c r="DB7" s="25" t="s">
        <v>99</v>
      </c>
      <c r="DC7" s="25" t="s">
        <v>99</v>
      </c>
      <c r="DD7" s="25" t="s">
        <v>99</v>
      </c>
      <c r="DE7" s="25" t="s">
        <v>99</v>
      </c>
      <c r="DF7" s="25">
        <v>63.38</v>
      </c>
      <c r="DG7" s="25">
        <v>71.52</v>
      </c>
      <c r="DH7" s="25" t="s">
        <v>99</v>
      </c>
      <c r="DI7" s="25" t="s">
        <v>99</v>
      </c>
      <c r="DJ7" s="25" t="s">
        <v>99</v>
      </c>
      <c r="DK7" s="25" t="s">
        <v>99</v>
      </c>
      <c r="DL7" s="25">
        <v>2.67</v>
      </c>
      <c r="DM7" s="25" t="s">
        <v>99</v>
      </c>
      <c r="DN7" s="25" t="s">
        <v>99</v>
      </c>
      <c r="DO7" s="25" t="s">
        <v>99</v>
      </c>
      <c r="DP7" s="25" t="s">
        <v>99</v>
      </c>
      <c r="DQ7" s="25">
        <v>24.27</v>
      </c>
      <c r="DR7" s="25">
        <v>38.43</v>
      </c>
      <c r="DS7" s="25" t="s">
        <v>99</v>
      </c>
      <c r="DT7" s="25" t="s">
        <v>99</v>
      </c>
      <c r="DU7" s="25" t="s">
        <v>99</v>
      </c>
      <c r="DV7" s="25" t="s">
        <v>99</v>
      </c>
      <c r="DW7" s="25">
        <v>73.14</v>
      </c>
      <c r="DX7" s="25" t="s">
        <v>99</v>
      </c>
      <c r="DY7" s="25" t="s">
        <v>99</v>
      </c>
      <c r="DZ7" s="25" t="s">
        <v>99</v>
      </c>
      <c r="EA7" s="25" t="s">
        <v>99</v>
      </c>
      <c r="EB7" s="25">
        <v>12.77</v>
      </c>
      <c r="EC7" s="25">
        <v>19.16</v>
      </c>
      <c r="ED7" s="25" t="s">
        <v>99</v>
      </c>
      <c r="EE7" s="25" t="s">
        <v>99</v>
      </c>
      <c r="EF7" s="25" t="s">
        <v>99</v>
      </c>
      <c r="EG7" s="25" t="s">
        <v>99</v>
      </c>
      <c r="EH7" s="25">
        <v>2.2200000000000002</v>
      </c>
      <c r="EI7" s="25" t="s">
        <v>99</v>
      </c>
      <c r="EJ7" s="25" t="s">
        <v>99</v>
      </c>
      <c r="EK7" s="25" t="s">
        <v>99</v>
      </c>
      <c r="EL7" s="25" t="s">
        <v>99</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2025-01-29T01:12:18Z</cp:lastPrinted>
  <dcterms:created xsi:type="dcterms:W3CDTF">2025-01-24T06:52:51Z</dcterms:created>
  <dcterms:modified xsi:type="dcterms:W3CDTF">2025-01-30T01:18:43Z</dcterms:modified>
  <cp:category/>
</cp:coreProperties>
</file>